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495" windowHeight="4200" activeTab="0"/>
  </bookViews>
  <sheets>
    <sheet name="Лист1" sheetId="1" r:id="rId1"/>
  </sheets>
  <definedNames>
    <definedName name="_xlnm.Print_Area" localSheetId="0">'Лист1'!$A$1:$F$82</definedName>
  </definedNames>
  <calcPr fullCalcOnLoad="1"/>
</workbook>
</file>

<file path=xl/sharedStrings.xml><?xml version="1.0" encoding="utf-8"?>
<sst xmlns="http://schemas.openxmlformats.org/spreadsheetml/2006/main" count="88" uniqueCount="82">
  <si>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</si>
  <si>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</si>
  <si>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</si>
  <si>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</si>
  <si>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</si>
  <si>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</si>
  <si>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</si>
  <si>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</si>
  <si>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</si>
  <si>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Неподаткові надходження</t>
  </si>
  <si>
    <t>Власні надходження бюджетних установ</t>
  </si>
  <si>
    <t>Разом доходів</t>
  </si>
  <si>
    <t>Офіційні трансферти (розшифровуються за видами трансфертів та бюджетів)</t>
  </si>
  <si>
    <t xml:space="preserve">Дотації </t>
  </si>
  <si>
    <t>Субвенції</t>
  </si>
  <si>
    <t>Всього доходів</t>
  </si>
  <si>
    <t>6=(гр.3+гр.4)</t>
  </si>
  <si>
    <t>10000000</t>
  </si>
  <si>
    <t>11000000</t>
  </si>
  <si>
    <t>Інші субвенції, в т. ч.:</t>
  </si>
  <si>
    <t>Податок на прибуток підприємств і організацій, що належать до комунальної власності</t>
  </si>
  <si>
    <t xml:space="preserve"> </t>
  </si>
  <si>
    <t>Адміністративні збори та платежі, доходи від некомерційного та побічного продажу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</si>
  <si>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</si>
  <si>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 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</si>
  <si>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(грн.)</t>
  </si>
  <si>
    <t xml:space="preserve">Збори на спеціальне використання природних ресурсів </t>
  </si>
  <si>
    <t>Субвенція з державного бюджету  місцевим бюджетам на виплату допомоги сім’ям з дітьми, малозабезпеченим сім’ям, інвалідам з дитинства, дітям-інвалідам та тимчасової державної допомоги дітям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</si>
  <si>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 за місцем проживання, членам сімей з числа цих осіб, які загинули під час виконання ними  службових обов'язків, а також учасникам бойових дій в Афганістані та воєнних конфліктів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</si>
  <si>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</si>
  <si>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</si>
  <si>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</si>
  <si>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</si>
  <si>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Плата за оренду майна бюджетних установ</t>
  </si>
  <si>
    <t>Надходження, що отримуються бюджетними установами на виконання окремих доручень та інвестиційних проектів</t>
  </si>
  <si>
    <t>Інші надходження</t>
  </si>
  <si>
    <t>Надходження від орендної плати за користування цілісним майновим комплексом та іншим державним майном»;</t>
  </si>
  <si>
    <r>
      <t>Надходження від орендної плати за користування цілісним майновим комплексом</t>
    </r>
    <r>
      <rPr>
        <sz val="8"/>
        <color indexed="8"/>
        <rFont val="Bookman Old Style"/>
        <family val="1"/>
      </rPr>
      <t xml:space="preserve"> та іншим майном, що у комунальній власності</t>
    </r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</si>
  <si>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</si>
  <si>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Субвенції на проведення видатків місцевих бюджетів, що враховуються при визначенні міжбюджетних трансфертів</t>
  </si>
  <si>
    <t>Субвенції на проведення видатків місцевих бюджетів, що не враховуються при визначенні міжбюджетних трансфертів</t>
  </si>
  <si>
    <t xml:space="preserve">Податок на доходи фізичних осіб </t>
  </si>
  <si>
    <t>Податок на доходи фізичних осіб від інших видів діяльності</t>
  </si>
  <si>
    <t>Податок на прибуток підприємств та фінансових установ  комунальної власності</t>
  </si>
  <si>
    <t>Реєстраційний збір за проведення реєстрації юридичних осіб та фізичних осіб-підприємців</t>
  </si>
  <si>
    <t>Плата за послуги, що надаються бюджетними установами згідно з їх основною діяльністю</t>
  </si>
  <si>
    <t xml:space="preserve">Кошти,що надходять до районних бюджетів з сільських, селищних бюджетів </t>
  </si>
  <si>
    <t>Дотація вирівнювання з державного бюджету місцевим бюджетам</t>
  </si>
  <si>
    <t xml:space="preserve">Інші додаткові дотації </t>
  </si>
  <si>
    <t xml:space="preserve">Субвенція 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 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</si>
  <si>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</si>
  <si>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населених пунктах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</si>
  <si>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 медичної допомоги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</si>
  <si>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</si>
  <si>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</si>
  <si>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неподаткові надходження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</si>
  <si>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</si>
  <si>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Податок на доходи фізичних осіб від продажу рухомого майна та надання рухомого майна в оренду (суборенду)</t>
  </si>
  <si>
    <t xml:space="preserve">Податок на доходи фізичних осіб від отриманого платником доходу внаслідок прийняття ним у спадщину майна, коштів, майнових чи немайнових прав 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</si>
  <si>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</si>
  <si>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</si>
  <si>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</si>
  <si>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осіб рядового і начальницького складу, що сплачується податковими агентами </t>
  </si>
  <si>
    <t>Субвенція з державного бюджету 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комтенсацію втрати частини доходів у звязку в відміною податку з власників транспортних засобів та відповідним збільшенням ставок акцизного податку з пального та компенсацію за пільговий проїзд окремих категорій громадян</t>
  </si>
  <si>
    <t>Субвенція  з обласного бюджету на поповнення бібліотечних фондів шкільних бібліотек</t>
  </si>
  <si>
    <t>Субвенція з обласного бюджету на облаштування спортивно-дитячих майданчиків</t>
  </si>
  <si>
    <t>Субвенція з державного бюджету місцевим бюджетам на на будівництво, реконструкцію, ремонт та утримання вулиць і доріг комунальної власностіу населених пунктах.</t>
  </si>
  <si>
    <t>до рішення районної ради</t>
  </si>
  <si>
    <t>Доходи районного бюджету на 2014рік</t>
  </si>
  <si>
    <t>від 29 січня 2014 року</t>
  </si>
  <si>
    <t>Субвенція з державного бюджету  місцевим бюджетам на часткове відшкодування вартості лікарських засобів для лікування осіб з гіпертонічною хворобою</t>
  </si>
  <si>
    <t>Субвенція з обласного бюджету на збереження пам"яток Великої Вітчизняної Війни</t>
  </si>
  <si>
    <t>Субвенція з обласного бюджету місцевим бюджетам на виконання обласної міжгалузевої програми " Здоров"я нації на 2002-2015 роки та соціальний захист населення у 2014 році</t>
  </si>
  <si>
    <t>Субвенція з обласного бюджету на забезпечення  безоплатними медикаментами інвалідів та учасників бойових дій періоду Великої Вітчизняної війни</t>
  </si>
  <si>
    <t>Субвенція з обласного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</si>
  <si>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загальноосвітнії навчальних закладів</t>
  </si>
  <si>
    <t>Субвенція з обласного бюджету місцевим бюджетам на виконання доручень виборців депутатами обласної ради у 2014 році</t>
  </si>
  <si>
    <t>Субвенція з  місцевого бюджету районному бюджету  на утримання об"єктів спільного користування чи ліквідацію негативних наслідків діяльності об"єктів спільного користування</t>
  </si>
  <si>
    <t xml:space="preserve">Керуючий справами районної ради </t>
  </si>
  <si>
    <t>Л.М. Сусідко</t>
  </si>
  <si>
    <t>Додаток 1</t>
  </si>
  <si>
    <t>№319-37/VI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</si>
</sst>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7">
    <font>
      <sz val="10"/>
      <name val="Arial Cyr"/>
      <family val="0"/>
    </font>
    <font>
      <sz val="10"/>
      <name val="Times New Roman"/>
      <family val="1"/>
    </font>
    <font>
      <sz val="7"/>
      <name val="Bookman Old Style"/>
      <family val="1"/>
    </font>
    <font>
      <b/>
      <sz val="7"/>
      <name val="Times New Roman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b/>
      <i/>
      <sz val="9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8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i/>
      <sz val="10"/>
      <name val="Bookman Old Style"/>
      <family val="1"/>
    </font>
    <font>
      <b/>
      <sz val="6"/>
      <name val="Bookman Old Style"/>
      <family val="1"/>
    </font>
    <font>
      <b/>
      <i/>
      <sz val="12"/>
      <name val="Bookman Old Style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top" wrapText="1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/>
    </xf>
    <xf numFmtId="0" fontId="5" fillId="0" borderId="11" xfId="0" applyFont="1" applyBorder="1" applyAlignment="1">
      <alignment horizontal="justify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justify" vertical="top" wrapText="1"/>
    </xf>
    <xf numFmtId="1" fontId="13" fillId="32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/>
    </xf>
    <xf numFmtId="0" fontId="5" fillId="0" borderId="11" xfId="0" applyNumberFormat="1" applyFont="1" applyBorder="1" applyAlignment="1">
      <alignment horizontal="justify" vertical="top" wrapText="1"/>
    </xf>
    <xf numFmtId="49" fontId="11" fillId="0" borderId="14" xfId="0" applyNumberFormat="1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 applyProtection="1">
      <alignment horizontal="justify" vertical="top" wrapText="1"/>
      <protection locked="0"/>
    </xf>
    <xf numFmtId="1" fontId="7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justify" vertical="top" wrapText="1"/>
    </xf>
    <xf numFmtId="0" fontId="5" fillId="32" borderId="17" xfId="0" applyFont="1" applyFill="1" applyBorder="1" applyAlignment="1">
      <alignment horizontal="justify" vertical="top" wrapText="1"/>
    </xf>
    <xf numFmtId="1" fontId="11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justify" vertical="top" wrapText="1"/>
    </xf>
    <xf numFmtId="0" fontId="4" fillId="3" borderId="20" xfId="0" applyFont="1" applyFill="1" applyBorder="1" applyAlignment="1">
      <alignment horizontal="justify" vertical="top" wrapText="1"/>
    </xf>
    <xf numFmtId="1" fontId="16" fillId="3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2" fontId="16" fillId="3" borderId="20" xfId="0" applyNumberFormat="1" applyFont="1" applyFill="1" applyBorder="1" applyAlignment="1">
      <alignment horizontal="center" vertical="center" wrapText="1"/>
    </xf>
    <xf numFmtId="2" fontId="16" fillId="3" borderId="2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left" vertical="center" wrapText="1" indent="1"/>
    </xf>
    <xf numFmtId="2" fontId="13" fillId="32" borderId="11" xfId="0" applyNumberFormat="1" applyFont="1" applyFill="1" applyBorder="1" applyAlignment="1">
      <alignment horizontal="center" vertical="center" wrapText="1"/>
    </xf>
    <xf numFmtId="2" fontId="13" fillId="32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9525</xdr:rowOff>
    </xdr:from>
    <xdr:to>
      <xdr:col>5</xdr:col>
      <xdr:colOff>428625</xdr:colOff>
      <xdr:row>59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0" y="9477375"/>
          <a:ext cx="982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59</xdr:row>
      <xdr:rowOff>9525</xdr:rowOff>
    </xdr:from>
    <xdr:to>
      <xdr:col>6</xdr:col>
      <xdr:colOff>0</xdr:colOff>
      <xdr:row>59</xdr:row>
      <xdr:rowOff>9525</xdr:rowOff>
    </xdr:to>
    <xdr:sp>
      <xdr:nvSpPr>
        <xdr:cNvPr id="2" name="Line 1"/>
        <xdr:cNvSpPr>
          <a:spLocks/>
        </xdr:cNvSpPr>
      </xdr:nvSpPr>
      <xdr:spPr>
        <a:xfrm>
          <a:off x="9820275" y="94773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showZeros="0" tabSelected="1" view="pageBreakPreview" zoomScale="90" zoomScaleNormal="75" zoomScaleSheetLayoutView="90" zoomScalePageLayoutView="0" workbookViewId="0" topLeftCell="A1">
      <selection activeCell="C81" sqref="C81"/>
    </sheetView>
  </sheetViews>
  <sheetFormatPr defaultColWidth="9.00390625" defaultRowHeight="12.75"/>
  <cols>
    <col min="1" max="1" width="14.25390625" style="0" customWidth="1"/>
    <col min="2" max="2" width="60.75390625" style="0" customWidth="1"/>
    <col min="3" max="3" width="18.75390625" style="0" customWidth="1"/>
    <col min="4" max="4" width="16.625" style="0" customWidth="1"/>
    <col min="5" max="5" width="12.875" style="0" customWidth="1"/>
    <col min="6" max="6" width="18.75390625" style="0" customWidth="1"/>
  </cols>
  <sheetData>
    <row r="1" spans="5:6" ht="14.25" customHeight="1">
      <c r="E1" s="86" t="s">
        <v>80</v>
      </c>
      <c r="F1" s="86"/>
    </row>
    <row r="2" spans="2:6" ht="15.75" customHeight="1">
      <c r="B2" t="s">
        <v>21</v>
      </c>
      <c r="E2" s="87" t="s">
        <v>67</v>
      </c>
      <c r="F2" s="87"/>
    </row>
    <row r="3" spans="5:6" ht="13.5">
      <c r="E3" s="86" t="s">
        <v>69</v>
      </c>
      <c r="F3" s="86"/>
    </row>
    <row r="4" spans="1:5" ht="13.5">
      <c r="A4" s="1"/>
      <c r="E4" s="79" t="s">
        <v>81</v>
      </c>
    </row>
    <row r="5" spans="1:6" ht="15.75">
      <c r="A5" s="88" t="s">
        <v>68</v>
      </c>
      <c r="B5" s="88"/>
      <c r="C5" s="88"/>
      <c r="D5" s="88"/>
      <c r="E5" s="88"/>
      <c r="F5" s="88"/>
    </row>
    <row r="6" ht="13.5" thickBot="1">
      <c r="F6" s="3" t="s">
        <v>25</v>
      </c>
    </row>
    <row r="7" spans="1:6" ht="13.5" thickBot="1">
      <c r="A7" s="91" t="s">
        <v>0</v>
      </c>
      <c r="B7" s="93" t="s">
        <v>1</v>
      </c>
      <c r="C7" s="89" t="s">
        <v>2</v>
      </c>
      <c r="D7" s="95" t="s">
        <v>3</v>
      </c>
      <c r="E7" s="96"/>
      <c r="F7" s="89" t="s">
        <v>4</v>
      </c>
    </row>
    <row r="8" spans="1:6" ht="17.25" thickBot="1">
      <c r="A8" s="92"/>
      <c r="B8" s="94"/>
      <c r="C8" s="90"/>
      <c r="D8" s="2" t="s">
        <v>4</v>
      </c>
      <c r="E8" s="5" t="s">
        <v>5</v>
      </c>
      <c r="F8" s="90"/>
    </row>
    <row r="9" spans="1:6" ht="13.5" thickBot="1">
      <c r="A9" s="7">
        <v>1</v>
      </c>
      <c r="B9" s="8">
        <v>2</v>
      </c>
      <c r="C9" s="7">
        <v>3</v>
      </c>
      <c r="D9" s="7">
        <v>4</v>
      </c>
      <c r="E9" s="7">
        <v>5</v>
      </c>
      <c r="F9" s="9" t="s">
        <v>16</v>
      </c>
    </row>
    <row r="10" spans="1:6" ht="15.75" customHeight="1">
      <c r="A10" s="45" t="s">
        <v>17</v>
      </c>
      <c r="B10" s="46" t="s">
        <v>6</v>
      </c>
      <c r="C10" s="47">
        <f>C11</f>
        <v>13949600</v>
      </c>
      <c r="D10" s="48">
        <f>D11+D24+D30</f>
        <v>0</v>
      </c>
      <c r="E10" s="48">
        <f>E11+E24+E30</f>
        <v>0</v>
      </c>
      <c r="F10" s="49">
        <f>C10+D10</f>
        <v>13949600</v>
      </c>
    </row>
    <row r="11" spans="1:6" ht="21.75" customHeight="1">
      <c r="A11" s="50" t="s">
        <v>18</v>
      </c>
      <c r="B11" s="12" t="s">
        <v>7</v>
      </c>
      <c r="C11" s="13">
        <f>C12+C22</f>
        <v>13949600</v>
      </c>
      <c r="D11" s="14">
        <f>D12</f>
        <v>0</v>
      </c>
      <c r="E11" s="14">
        <f>E12</f>
        <v>0</v>
      </c>
      <c r="F11" s="51">
        <f aca="true" t="shared" si="0" ref="F11:F80">C11+D11</f>
        <v>13949600</v>
      </c>
    </row>
    <row r="12" spans="1:6" ht="12.75">
      <c r="A12" s="52">
        <v>11010000</v>
      </c>
      <c r="B12" s="15" t="s">
        <v>41</v>
      </c>
      <c r="C12" s="16">
        <f>SUM(C13:C21)</f>
        <v>13937600</v>
      </c>
      <c r="D12" s="17">
        <v>0</v>
      </c>
      <c r="E12" s="17">
        <v>0</v>
      </c>
      <c r="F12" s="51">
        <f t="shared" si="0"/>
        <v>13937600</v>
      </c>
    </row>
    <row r="13" spans="1:6" ht="28.5" customHeight="1">
      <c r="A13" s="52">
        <v>11010100</v>
      </c>
      <c r="B13" s="15" t="s">
        <v>59</v>
      </c>
      <c r="C13" s="16">
        <v>12754500</v>
      </c>
      <c r="D13" s="17"/>
      <c r="E13" s="17"/>
      <c r="F13" s="51">
        <f t="shared" si="0"/>
        <v>12754500</v>
      </c>
    </row>
    <row r="14" spans="1:6" ht="51">
      <c r="A14" s="52">
        <v>11010200</v>
      </c>
      <c r="B14" s="15" t="s">
        <v>62</v>
      </c>
      <c r="C14" s="16">
        <v>288100</v>
      </c>
      <c r="D14" s="17"/>
      <c r="E14" s="17"/>
      <c r="F14" s="51">
        <f t="shared" si="0"/>
        <v>288100</v>
      </c>
    </row>
    <row r="15" spans="1:6" ht="24.75" customHeight="1">
      <c r="A15" s="52">
        <v>11010400</v>
      </c>
      <c r="B15" s="15" t="s">
        <v>60</v>
      </c>
      <c r="C15" s="16">
        <v>780000</v>
      </c>
      <c r="D15" s="17"/>
      <c r="E15" s="17"/>
      <c r="F15" s="51">
        <f t="shared" si="0"/>
        <v>780000</v>
      </c>
    </row>
    <row r="16" spans="1:6" ht="50.25" customHeight="1" hidden="1">
      <c r="A16" s="52"/>
      <c r="B16" s="15"/>
      <c r="C16" s="16"/>
      <c r="D16" s="17"/>
      <c r="E16" s="17"/>
      <c r="F16" s="51">
        <f t="shared" si="0"/>
        <v>0</v>
      </c>
    </row>
    <row r="17" spans="1:6" ht="15.75" customHeight="1" hidden="1">
      <c r="A17" s="52">
        <v>11011100</v>
      </c>
      <c r="B17" s="15" t="s">
        <v>42</v>
      </c>
      <c r="C17" s="16">
        <v>0</v>
      </c>
      <c r="D17" s="17"/>
      <c r="E17" s="17"/>
      <c r="F17" s="51">
        <f t="shared" si="0"/>
        <v>0</v>
      </c>
    </row>
    <row r="18" spans="1:6" ht="0.75" customHeight="1" hidden="1">
      <c r="A18" s="52"/>
      <c r="B18" s="15"/>
      <c r="C18" s="16"/>
      <c r="D18" s="17">
        <v>0</v>
      </c>
      <c r="E18" s="17">
        <v>0</v>
      </c>
      <c r="F18" s="51">
        <f t="shared" si="0"/>
        <v>0</v>
      </c>
    </row>
    <row r="19" spans="1:6" ht="25.5" hidden="1">
      <c r="A19" s="52">
        <v>11011300</v>
      </c>
      <c r="B19" s="15" t="s">
        <v>57</v>
      </c>
      <c r="C19" s="16">
        <v>0</v>
      </c>
      <c r="D19" s="17"/>
      <c r="E19" s="17"/>
      <c r="F19" s="51">
        <f t="shared" si="0"/>
        <v>0</v>
      </c>
    </row>
    <row r="20" spans="1:6" ht="38.25" hidden="1">
      <c r="A20" s="52">
        <v>11011400</v>
      </c>
      <c r="B20" s="15" t="s">
        <v>58</v>
      </c>
      <c r="C20" s="16">
        <v>0</v>
      </c>
      <c r="D20" s="17"/>
      <c r="E20" s="17"/>
      <c r="F20" s="51">
        <f t="shared" si="0"/>
        <v>0</v>
      </c>
    </row>
    <row r="21" spans="1:6" ht="25.5">
      <c r="A21" s="52">
        <v>11010500</v>
      </c>
      <c r="B21" s="15" t="s">
        <v>61</v>
      </c>
      <c r="C21" s="16">
        <v>115000</v>
      </c>
      <c r="D21" s="17"/>
      <c r="E21" s="17"/>
      <c r="F21" s="51">
        <f t="shared" si="0"/>
        <v>115000</v>
      </c>
    </row>
    <row r="22" spans="1:6" ht="24.75" customHeight="1">
      <c r="A22" s="52">
        <v>11020000</v>
      </c>
      <c r="B22" s="15" t="s">
        <v>20</v>
      </c>
      <c r="C22" s="16">
        <f>C23</f>
        <v>12000</v>
      </c>
      <c r="D22" s="17">
        <v>0</v>
      </c>
      <c r="E22" s="17">
        <v>0</v>
      </c>
      <c r="F22" s="53">
        <f t="shared" si="0"/>
        <v>12000</v>
      </c>
    </row>
    <row r="23" spans="1:6" ht="27.75" customHeight="1">
      <c r="A23" s="52">
        <v>11020200</v>
      </c>
      <c r="B23" s="15" t="s">
        <v>43</v>
      </c>
      <c r="C23" s="16">
        <v>12000</v>
      </c>
      <c r="D23" s="14"/>
      <c r="E23" s="14"/>
      <c r="F23" s="53">
        <f t="shared" si="0"/>
        <v>12000</v>
      </c>
    </row>
    <row r="24" spans="1:6" ht="10.5" customHeight="1" hidden="1">
      <c r="A24" s="54">
        <v>13000000</v>
      </c>
      <c r="B24" s="12" t="s">
        <v>26</v>
      </c>
      <c r="C24" s="14">
        <f>C25</f>
        <v>0</v>
      </c>
      <c r="D24" s="14">
        <f>D25</f>
        <v>0</v>
      </c>
      <c r="E24" s="14">
        <f>E25</f>
        <v>0</v>
      </c>
      <c r="F24" s="53">
        <f t="shared" si="0"/>
        <v>0</v>
      </c>
    </row>
    <row r="25" spans="1:6" ht="10.5" customHeight="1" hidden="1">
      <c r="A25" s="52">
        <v>13050000</v>
      </c>
      <c r="B25" s="18" t="s">
        <v>8</v>
      </c>
      <c r="C25" s="17"/>
      <c r="D25" s="17">
        <v>0</v>
      </c>
      <c r="E25" s="17">
        <v>0</v>
      </c>
      <c r="F25" s="53">
        <f t="shared" si="0"/>
        <v>0</v>
      </c>
    </row>
    <row r="26" spans="1:6" ht="15" customHeight="1" hidden="1">
      <c r="A26" s="52">
        <v>13050100</v>
      </c>
      <c r="B26" s="18" t="s">
        <v>29</v>
      </c>
      <c r="C26" s="17"/>
      <c r="D26" s="17"/>
      <c r="E26" s="17"/>
      <c r="F26" s="53">
        <f t="shared" si="0"/>
        <v>0</v>
      </c>
    </row>
    <row r="27" spans="1:6" ht="15" customHeight="1" hidden="1">
      <c r="A27" s="52">
        <v>13050200</v>
      </c>
      <c r="B27" s="18" t="s">
        <v>30</v>
      </c>
      <c r="C27" s="17"/>
      <c r="D27" s="17"/>
      <c r="E27" s="17"/>
      <c r="F27" s="53">
        <f t="shared" si="0"/>
        <v>0</v>
      </c>
    </row>
    <row r="28" spans="1:6" ht="0.75" customHeight="1" hidden="1">
      <c r="A28" s="52">
        <v>13050300</v>
      </c>
      <c r="B28" s="18" t="s">
        <v>31</v>
      </c>
      <c r="C28" s="17"/>
      <c r="D28" s="17"/>
      <c r="E28" s="17"/>
      <c r="F28" s="53">
        <f t="shared" si="0"/>
        <v>0</v>
      </c>
    </row>
    <row r="29" spans="1:6" ht="0.75" customHeight="1">
      <c r="A29" s="52">
        <v>13050500</v>
      </c>
      <c r="B29" s="18" t="s">
        <v>32</v>
      </c>
      <c r="C29" s="17"/>
      <c r="D29" s="17"/>
      <c r="E29" s="17"/>
      <c r="F29" s="53">
        <f t="shared" si="0"/>
        <v>0</v>
      </c>
    </row>
    <row r="30" spans="1:6" ht="24" customHeight="1">
      <c r="A30" s="54">
        <v>22000000</v>
      </c>
      <c r="B30" s="69" t="s">
        <v>9</v>
      </c>
      <c r="C30" s="14">
        <f>C31+C38</f>
        <v>28700</v>
      </c>
      <c r="D30" s="14">
        <f>D31</f>
        <v>0</v>
      </c>
      <c r="E30" s="14">
        <f>E31</f>
        <v>0</v>
      </c>
      <c r="F30" s="55">
        <f t="shared" si="0"/>
        <v>28700</v>
      </c>
    </row>
    <row r="31" spans="1:6" ht="27.75" customHeight="1" hidden="1">
      <c r="A31" s="52">
        <v>22010300</v>
      </c>
      <c r="B31" s="15" t="s">
        <v>44</v>
      </c>
      <c r="C31" s="17"/>
      <c r="D31" s="17">
        <v>0</v>
      </c>
      <c r="E31" s="17">
        <v>0</v>
      </c>
      <c r="F31" s="56">
        <f t="shared" si="0"/>
        <v>0</v>
      </c>
    </row>
    <row r="32" spans="1:6" ht="0.75" customHeight="1" hidden="1">
      <c r="A32" s="57">
        <v>20000000</v>
      </c>
      <c r="B32" s="10" t="s">
        <v>9</v>
      </c>
      <c r="C32" s="11">
        <v>0</v>
      </c>
      <c r="D32" s="11">
        <f>D36+D41+D34+D37</f>
        <v>238200</v>
      </c>
      <c r="E32" s="11">
        <f>E36+E41+E34+E37</f>
        <v>0</v>
      </c>
      <c r="F32" s="56">
        <f t="shared" si="0"/>
        <v>238200</v>
      </c>
    </row>
    <row r="33" spans="1:6" ht="22.5" hidden="1">
      <c r="A33" s="54">
        <v>22000000</v>
      </c>
      <c r="B33" s="6" t="s">
        <v>22</v>
      </c>
      <c r="C33" s="14">
        <v>0</v>
      </c>
      <c r="D33" s="14">
        <v>0</v>
      </c>
      <c r="E33" s="14">
        <v>0</v>
      </c>
      <c r="F33" s="56">
        <f t="shared" si="0"/>
        <v>0</v>
      </c>
    </row>
    <row r="34" spans="1:6" ht="21.75" customHeight="1" hidden="1">
      <c r="A34" s="59">
        <v>22080000</v>
      </c>
      <c r="B34" s="20" t="s">
        <v>36</v>
      </c>
      <c r="C34" s="14">
        <f>C35</f>
        <v>0</v>
      </c>
      <c r="D34" s="14">
        <v>0</v>
      </c>
      <c r="E34" s="14">
        <v>0</v>
      </c>
      <c r="F34" s="56">
        <f t="shared" si="0"/>
        <v>0</v>
      </c>
    </row>
    <row r="35" spans="1:6" ht="31.5" customHeight="1" hidden="1">
      <c r="A35" s="60">
        <v>22080400</v>
      </c>
      <c r="B35" s="21" t="s">
        <v>37</v>
      </c>
      <c r="C35" s="22"/>
      <c r="D35" s="23">
        <v>0</v>
      </c>
      <c r="E35" s="23">
        <v>0</v>
      </c>
      <c r="F35" s="56">
        <f t="shared" si="0"/>
        <v>0</v>
      </c>
    </row>
    <row r="36" spans="1:6" ht="0.75" customHeight="1" hidden="1" thickBot="1">
      <c r="A36" s="54"/>
      <c r="B36" s="19"/>
      <c r="C36" s="14"/>
      <c r="D36" s="14"/>
      <c r="E36" s="14"/>
      <c r="F36" s="56">
        <f t="shared" si="0"/>
        <v>0</v>
      </c>
    </row>
    <row r="37" spans="1:6" ht="0.75" customHeight="1" hidden="1" thickBot="1">
      <c r="A37" s="52">
        <v>24060300</v>
      </c>
      <c r="B37" s="24" t="s">
        <v>35</v>
      </c>
      <c r="C37" s="17"/>
      <c r="D37" s="17"/>
      <c r="E37" s="17"/>
      <c r="F37" s="56">
        <f t="shared" si="0"/>
        <v>0</v>
      </c>
    </row>
    <row r="38" spans="1:6" ht="30" customHeight="1">
      <c r="A38" s="52">
        <v>22080400</v>
      </c>
      <c r="B38" s="24" t="s">
        <v>54</v>
      </c>
      <c r="C38" s="17">
        <v>28700</v>
      </c>
      <c r="D38" s="17"/>
      <c r="E38" s="17"/>
      <c r="F38" s="56">
        <f t="shared" si="0"/>
        <v>28700</v>
      </c>
    </row>
    <row r="39" spans="1:6" s="68" customFormat="1" ht="18" customHeight="1" hidden="1">
      <c r="A39" s="54">
        <v>24000000</v>
      </c>
      <c r="B39" s="25" t="s">
        <v>55</v>
      </c>
      <c r="C39" s="14">
        <f>C40</f>
        <v>0</v>
      </c>
      <c r="D39" s="14"/>
      <c r="E39" s="14"/>
      <c r="F39" s="56">
        <f t="shared" si="0"/>
        <v>0</v>
      </c>
    </row>
    <row r="40" spans="1:6" ht="20.25" customHeight="1" hidden="1">
      <c r="A40" s="52">
        <v>24060300</v>
      </c>
      <c r="B40" s="24" t="s">
        <v>35</v>
      </c>
      <c r="C40" s="17">
        <v>0</v>
      </c>
      <c r="D40" s="17"/>
      <c r="E40" s="17"/>
      <c r="F40" s="56">
        <f t="shared" si="0"/>
        <v>0</v>
      </c>
    </row>
    <row r="41" spans="1:6" ht="21.75" customHeight="1">
      <c r="A41" s="54">
        <v>25000000</v>
      </c>
      <c r="B41" s="25" t="s">
        <v>10</v>
      </c>
      <c r="C41" s="14">
        <f>SUM(C42:C45)</f>
        <v>0</v>
      </c>
      <c r="D41" s="80">
        <f>SUM(D42:D45)</f>
        <v>238200</v>
      </c>
      <c r="E41" s="14">
        <v>0</v>
      </c>
      <c r="F41" s="55">
        <f t="shared" si="0"/>
        <v>238200</v>
      </c>
    </row>
    <row r="42" spans="1:6" ht="25.5">
      <c r="A42" s="61">
        <v>25010100</v>
      </c>
      <c r="B42" s="27" t="s">
        <v>45</v>
      </c>
      <c r="C42" s="28"/>
      <c r="D42" s="81">
        <v>172800</v>
      </c>
      <c r="E42" s="14"/>
      <c r="F42" s="55">
        <f t="shared" si="0"/>
        <v>172800</v>
      </c>
    </row>
    <row r="43" spans="1:6" ht="23.25" customHeight="1">
      <c r="A43" s="61">
        <v>25010300</v>
      </c>
      <c r="B43" s="27" t="s">
        <v>33</v>
      </c>
      <c r="C43" s="28"/>
      <c r="D43" s="81">
        <v>65400</v>
      </c>
      <c r="E43" s="14"/>
      <c r="F43" s="55">
        <f t="shared" si="0"/>
        <v>65400</v>
      </c>
    </row>
    <row r="44" spans="1:6" ht="17.25" customHeight="1" hidden="1" thickBot="1">
      <c r="A44" s="61"/>
      <c r="B44" s="27"/>
      <c r="C44" s="28"/>
      <c r="D44" s="29"/>
      <c r="E44" s="14"/>
      <c r="F44" s="55"/>
    </row>
    <row r="45" spans="1:6" ht="25.5" hidden="1">
      <c r="A45" s="61">
        <v>25020200</v>
      </c>
      <c r="B45" s="27" t="s">
        <v>34</v>
      </c>
      <c r="C45" s="28"/>
      <c r="D45" s="29"/>
      <c r="E45" s="14"/>
      <c r="F45" s="55">
        <f t="shared" si="0"/>
        <v>0</v>
      </c>
    </row>
    <row r="46" spans="1:6" ht="20.25" customHeight="1">
      <c r="A46" s="62"/>
      <c r="B46" s="30" t="s">
        <v>11</v>
      </c>
      <c r="C46" s="75">
        <f>C10+C30+C39</f>
        <v>13978300</v>
      </c>
      <c r="D46" s="76">
        <f>D10+D32</f>
        <v>238200</v>
      </c>
      <c r="E46" s="31">
        <f>E10+E32</f>
        <v>0</v>
      </c>
      <c r="F46" s="77">
        <f t="shared" si="0"/>
        <v>14216500</v>
      </c>
    </row>
    <row r="47" spans="1:6" ht="30" customHeight="1">
      <c r="A47" s="57">
        <v>40000000</v>
      </c>
      <c r="B47" s="32" t="s">
        <v>12</v>
      </c>
      <c r="C47" s="33">
        <f>C48+C57</f>
        <v>73632149</v>
      </c>
      <c r="D47" s="33">
        <f>D48+D57</f>
        <v>633100</v>
      </c>
      <c r="E47" s="33">
        <f>E48+E57</f>
        <v>40000</v>
      </c>
      <c r="F47" s="58">
        <f t="shared" si="0"/>
        <v>74265249</v>
      </c>
    </row>
    <row r="48" spans="1:6" ht="22.5" customHeight="1">
      <c r="A48" s="54">
        <v>41020000</v>
      </c>
      <c r="B48" s="34" t="s">
        <v>13</v>
      </c>
      <c r="C48" s="72">
        <f>SUM(C49:C56)</f>
        <v>32077900</v>
      </c>
      <c r="D48" s="14">
        <f>SUM(D49:D53)</f>
        <v>0</v>
      </c>
      <c r="E48" s="14">
        <f>SUM(E49:E53)</f>
        <v>0</v>
      </c>
      <c r="F48" s="74">
        <f t="shared" si="0"/>
        <v>32077900</v>
      </c>
    </row>
    <row r="49" spans="1:6" ht="27" customHeight="1">
      <c r="A49" s="52">
        <v>41020100</v>
      </c>
      <c r="B49" s="15" t="s">
        <v>47</v>
      </c>
      <c r="C49" s="35">
        <v>31597300</v>
      </c>
      <c r="D49" s="17">
        <v>0</v>
      </c>
      <c r="E49" s="17">
        <v>0</v>
      </c>
      <c r="F49" s="56">
        <f t="shared" si="0"/>
        <v>31597300</v>
      </c>
    </row>
    <row r="50" spans="1:6" ht="23.25" customHeight="1">
      <c r="A50" s="52">
        <v>41020600</v>
      </c>
      <c r="B50" s="15" t="s">
        <v>50</v>
      </c>
      <c r="C50" s="35"/>
      <c r="D50" s="17"/>
      <c r="E50" s="17"/>
      <c r="F50" s="56">
        <f t="shared" si="0"/>
        <v>0</v>
      </c>
    </row>
    <row r="51" spans="1:6" ht="25.5" customHeight="1" hidden="1">
      <c r="A51" s="52"/>
      <c r="B51" s="15"/>
      <c r="C51" s="35"/>
      <c r="D51" s="17"/>
      <c r="E51" s="17"/>
      <c r="F51" s="56"/>
    </row>
    <row r="52" spans="1:6" ht="22.5" customHeight="1">
      <c r="A52" s="52">
        <v>41020900</v>
      </c>
      <c r="B52" s="15" t="s">
        <v>48</v>
      </c>
      <c r="C52" s="35"/>
      <c r="D52" s="17"/>
      <c r="E52" s="17"/>
      <c r="F52" s="56">
        <f t="shared" si="0"/>
        <v>0</v>
      </c>
    </row>
    <row r="53" spans="1:6" ht="25.5" customHeight="1" hidden="1">
      <c r="A53" s="52">
        <v>41021100</v>
      </c>
      <c r="B53" s="36" t="s">
        <v>52</v>
      </c>
      <c r="C53" s="35">
        <v>0</v>
      </c>
      <c r="D53" s="17"/>
      <c r="E53" s="17"/>
      <c r="F53" s="56">
        <f t="shared" si="0"/>
        <v>0</v>
      </c>
    </row>
    <row r="54" spans="1:6" ht="24" customHeight="1">
      <c r="A54" s="52">
        <v>41010600</v>
      </c>
      <c r="B54" s="15" t="s">
        <v>46</v>
      </c>
      <c r="C54" s="41">
        <v>480600</v>
      </c>
      <c r="D54" s="17">
        <v>0</v>
      </c>
      <c r="E54" s="17">
        <v>0</v>
      </c>
      <c r="F54" s="56">
        <f t="shared" si="0"/>
        <v>480600</v>
      </c>
    </row>
    <row r="55" spans="1:6" ht="21" customHeight="1" hidden="1">
      <c r="A55" s="52">
        <v>41021600</v>
      </c>
      <c r="B55" s="15" t="s">
        <v>56</v>
      </c>
      <c r="C55" s="35">
        <v>0</v>
      </c>
      <c r="D55" s="17"/>
      <c r="E55" s="17"/>
      <c r="F55" s="56">
        <f t="shared" si="0"/>
        <v>0</v>
      </c>
    </row>
    <row r="56" spans="1:6" ht="21.75" customHeight="1" hidden="1">
      <c r="A56" s="52">
        <v>41021700</v>
      </c>
      <c r="B56" s="15" t="s">
        <v>53</v>
      </c>
      <c r="C56" s="35">
        <v>0</v>
      </c>
      <c r="D56" s="17"/>
      <c r="E56" s="17"/>
      <c r="F56" s="56">
        <f t="shared" si="0"/>
        <v>0</v>
      </c>
    </row>
    <row r="57" spans="1:6" ht="18" customHeight="1">
      <c r="A57" s="54">
        <v>41030000</v>
      </c>
      <c r="B57" s="34" t="s">
        <v>14</v>
      </c>
      <c r="C57" s="72">
        <f>SUM(C58:C73)</f>
        <v>41554249</v>
      </c>
      <c r="D57" s="72">
        <f>SUM(D60:D73)</f>
        <v>633100</v>
      </c>
      <c r="E57" s="13">
        <f>SUM(E60:E73)</f>
        <v>40000</v>
      </c>
      <c r="F57" s="73">
        <f t="shared" si="0"/>
        <v>42187349</v>
      </c>
    </row>
    <row r="58" spans="1:6" ht="39.75" customHeight="1">
      <c r="A58" s="61">
        <v>41030300</v>
      </c>
      <c r="B58" s="44" t="s">
        <v>77</v>
      </c>
      <c r="C58" s="29">
        <v>2788500</v>
      </c>
      <c r="D58" s="72"/>
      <c r="E58" s="13"/>
      <c r="F58" s="64">
        <f t="shared" si="0"/>
        <v>2788500</v>
      </c>
    </row>
    <row r="59" spans="1:6" ht="30" customHeight="1">
      <c r="A59" s="52">
        <v>41035200</v>
      </c>
      <c r="B59" s="37" t="s">
        <v>39</v>
      </c>
      <c r="C59" s="16">
        <v>302000</v>
      </c>
      <c r="D59" s="38"/>
      <c r="E59" s="39">
        <f>E60</f>
        <v>0</v>
      </c>
      <c r="F59" s="63">
        <f>C59+D59</f>
        <v>302000</v>
      </c>
    </row>
    <row r="60" spans="1:6" ht="37.5" customHeight="1">
      <c r="A60" s="52">
        <v>41035600</v>
      </c>
      <c r="B60" s="37" t="s">
        <v>40</v>
      </c>
      <c r="C60" s="40">
        <v>109500</v>
      </c>
      <c r="D60" s="39"/>
      <c r="E60" s="39"/>
      <c r="F60" s="63">
        <f t="shared" si="0"/>
        <v>109500</v>
      </c>
    </row>
    <row r="61" spans="1:6" ht="24.75" customHeight="1" hidden="1">
      <c r="A61" s="52">
        <v>41034200</v>
      </c>
      <c r="B61" s="26" t="s">
        <v>49</v>
      </c>
      <c r="C61" s="41">
        <v>0</v>
      </c>
      <c r="D61" s="16"/>
      <c r="E61" s="16"/>
      <c r="F61" s="58">
        <f t="shared" si="0"/>
        <v>0</v>
      </c>
    </row>
    <row r="62" spans="1:6" ht="41.25" customHeight="1">
      <c r="A62" s="52">
        <v>41030600</v>
      </c>
      <c r="B62" s="15" t="s">
        <v>27</v>
      </c>
      <c r="C62" s="40">
        <v>30349700</v>
      </c>
      <c r="D62" s="17">
        <v>0</v>
      </c>
      <c r="E62" s="17">
        <v>0</v>
      </c>
      <c r="F62" s="53">
        <f t="shared" si="0"/>
        <v>30349700</v>
      </c>
    </row>
    <row r="63" spans="1:6" ht="23.25" customHeight="1" hidden="1">
      <c r="A63" s="52">
        <v>41030700</v>
      </c>
      <c r="B63" s="15" t="s">
        <v>28</v>
      </c>
      <c r="C63" s="82"/>
      <c r="D63" s="42"/>
      <c r="E63" s="42"/>
      <c r="F63" s="64">
        <f>C63+D63</f>
        <v>0</v>
      </c>
    </row>
    <row r="64" spans="1:10" ht="64.5" customHeight="1">
      <c r="A64" s="52">
        <v>41030800</v>
      </c>
      <c r="B64" s="43" t="s">
        <v>38</v>
      </c>
      <c r="C64" s="41">
        <v>5601500</v>
      </c>
      <c r="D64" s="17"/>
      <c r="E64" s="17">
        <v>0</v>
      </c>
      <c r="F64" s="56">
        <f t="shared" si="0"/>
        <v>5601500</v>
      </c>
      <c r="J64" s="4"/>
    </row>
    <row r="65" spans="1:6" ht="141.75" customHeight="1">
      <c r="A65" s="52">
        <v>41030900</v>
      </c>
      <c r="B65" s="43" t="s">
        <v>63</v>
      </c>
      <c r="C65" s="41">
        <v>103900</v>
      </c>
      <c r="D65" s="17">
        <v>0</v>
      </c>
      <c r="E65" s="17">
        <v>0</v>
      </c>
      <c r="F65" s="56">
        <f t="shared" si="0"/>
        <v>103900</v>
      </c>
    </row>
    <row r="66" spans="1:8" ht="38.25" customHeight="1">
      <c r="A66" s="52">
        <v>41031000</v>
      </c>
      <c r="B66" s="15" t="s">
        <v>23</v>
      </c>
      <c r="C66" s="40">
        <v>273300</v>
      </c>
      <c r="D66" s="17">
        <v>0</v>
      </c>
      <c r="E66" s="17">
        <v>0</v>
      </c>
      <c r="F66" s="53">
        <f>C66</f>
        <v>273300</v>
      </c>
      <c r="H66" t="s">
        <v>21</v>
      </c>
    </row>
    <row r="67" spans="1:6" ht="72" customHeight="1">
      <c r="A67" s="52">
        <v>410358000</v>
      </c>
      <c r="B67" s="44" t="s">
        <v>24</v>
      </c>
      <c r="C67" s="41">
        <v>1249947</v>
      </c>
      <c r="D67" s="17"/>
      <c r="E67" s="17"/>
      <c r="F67" s="56">
        <f aca="true" t="shared" si="1" ref="F67:F79">C67+D67</f>
        <v>1249947</v>
      </c>
    </row>
    <row r="68" spans="1:6" ht="39.75" customHeight="1" hidden="1">
      <c r="A68" s="52">
        <v>41034400</v>
      </c>
      <c r="B68" s="44" t="s">
        <v>51</v>
      </c>
      <c r="C68" s="41"/>
      <c r="D68" s="17">
        <f>327330-327330</f>
        <v>0</v>
      </c>
      <c r="E68" s="17"/>
      <c r="F68" s="56">
        <f t="shared" si="1"/>
        <v>0</v>
      </c>
    </row>
    <row r="69" spans="1:6" ht="40.5" customHeight="1">
      <c r="A69" s="52">
        <v>410</v>
      </c>
      <c r="B69" s="44" t="s">
        <v>75</v>
      </c>
      <c r="C69" s="41">
        <v>355297</v>
      </c>
      <c r="D69" s="39"/>
      <c r="E69" s="17"/>
      <c r="F69" s="56">
        <f t="shared" si="1"/>
        <v>355297</v>
      </c>
    </row>
    <row r="70" spans="1:6" ht="39.75" customHeight="1">
      <c r="A70" s="52">
        <v>41036300</v>
      </c>
      <c r="B70" s="44" t="s">
        <v>74</v>
      </c>
      <c r="C70" s="41">
        <v>242100</v>
      </c>
      <c r="D70" s="39"/>
      <c r="E70" s="17"/>
      <c r="F70" s="56">
        <f t="shared" si="1"/>
        <v>242100</v>
      </c>
    </row>
    <row r="71" spans="1:6" ht="38.25" customHeight="1">
      <c r="A71" s="61">
        <v>410344000</v>
      </c>
      <c r="B71" s="15" t="s">
        <v>66</v>
      </c>
      <c r="C71" s="40"/>
      <c r="D71" s="17">
        <v>593100</v>
      </c>
      <c r="E71" s="17"/>
      <c r="F71" s="53">
        <f t="shared" si="1"/>
        <v>593100</v>
      </c>
    </row>
    <row r="72" spans="1:6" ht="36" customHeight="1">
      <c r="A72" s="61">
        <v>41034800</v>
      </c>
      <c r="B72" s="37" t="s">
        <v>70</v>
      </c>
      <c r="C72" s="40">
        <v>124405</v>
      </c>
      <c r="D72" s="35"/>
      <c r="E72" s="17"/>
      <c r="F72" s="53">
        <f t="shared" si="1"/>
        <v>124405</v>
      </c>
    </row>
    <row r="73" spans="1:6" ht="23.25" customHeight="1">
      <c r="A73" s="54">
        <v>41035000</v>
      </c>
      <c r="B73" s="12" t="s">
        <v>19</v>
      </c>
      <c r="C73" s="83">
        <f>SUM(C74:C79)</f>
        <v>54100</v>
      </c>
      <c r="D73" s="72">
        <f>SUM(D74:D79)</f>
        <v>40000</v>
      </c>
      <c r="E73" s="14">
        <f>SUM(E74:E79)</f>
        <v>40000</v>
      </c>
      <c r="F73" s="78">
        <f t="shared" si="1"/>
        <v>94100</v>
      </c>
    </row>
    <row r="74" spans="1:6" ht="41.25" customHeight="1">
      <c r="A74" s="52"/>
      <c r="B74" s="15" t="s">
        <v>72</v>
      </c>
      <c r="C74" s="41">
        <v>0</v>
      </c>
      <c r="D74" s="41"/>
      <c r="E74" s="17">
        <v>0</v>
      </c>
      <c r="F74" s="53">
        <f t="shared" si="1"/>
        <v>0</v>
      </c>
    </row>
    <row r="75" spans="1:6" ht="32.25" customHeight="1">
      <c r="A75" s="52"/>
      <c r="B75" s="15" t="s">
        <v>76</v>
      </c>
      <c r="C75" s="41"/>
      <c r="D75" s="41">
        <v>0</v>
      </c>
      <c r="E75" s="17">
        <v>0</v>
      </c>
      <c r="F75" s="53">
        <f t="shared" si="1"/>
        <v>0</v>
      </c>
    </row>
    <row r="76" spans="1:6" ht="25.5" customHeight="1">
      <c r="A76" s="52"/>
      <c r="B76" s="15" t="s">
        <v>64</v>
      </c>
      <c r="C76" s="41">
        <v>45500</v>
      </c>
      <c r="D76" s="41"/>
      <c r="E76" s="17"/>
      <c r="F76" s="53">
        <f t="shared" si="1"/>
        <v>45500</v>
      </c>
    </row>
    <row r="77" spans="1:6" ht="27.75" customHeight="1">
      <c r="A77" s="52"/>
      <c r="B77" s="15" t="s">
        <v>71</v>
      </c>
      <c r="C77" s="41">
        <v>0</v>
      </c>
      <c r="D77" s="41">
        <v>40000</v>
      </c>
      <c r="E77" s="17">
        <v>40000</v>
      </c>
      <c r="F77" s="53">
        <f t="shared" si="1"/>
        <v>40000</v>
      </c>
    </row>
    <row r="78" spans="1:6" ht="36.75" customHeight="1">
      <c r="A78" s="52"/>
      <c r="B78" s="15" t="s">
        <v>73</v>
      </c>
      <c r="C78" s="41">
        <v>8600</v>
      </c>
      <c r="D78" s="41"/>
      <c r="E78" s="17"/>
      <c r="F78" s="53">
        <f t="shared" si="1"/>
        <v>8600</v>
      </c>
    </row>
    <row r="79" spans="1:6" ht="24.75" customHeight="1">
      <c r="A79" s="52"/>
      <c r="B79" s="15" t="s">
        <v>65</v>
      </c>
      <c r="C79" s="41"/>
      <c r="D79" s="41"/>
      <c r="E79" s="17"/>
      <c r="F79" s="53">
        <f t="shared" si="1"/>
        <v>0</v>
      </c>
    </row>
    <row r="80" spans="1:6" ht="20.25" customHeight="1" thickBot="1">
      <c r="A80" s="65"/>
      <c r="B80" s="66" t="s">
        <v>15</v>
      </c>
      <c r="C80" s="70">
        <f>C46+C47</f>
        <v>87610449</v>
      </c>
      <c r="D80" s="70">
        <f>D46+D47</f>
        <v>871300</v>
      </c>
      <c r="E80" s="67">
        <f>E46+E47</f>
        <v>40000</v>
      </c>
      <c r="F80" s="71">
        <f t="shared" si="0"/>
        <v>88481749</v>
      </c>
    </row>
    <row r="81" spans="1:5" ht="93" customHeight="1">
      <c r="A81" s="84" t="s">
        <v>78</v>
      </c>
      <c r="E81" s="85" t="s">
        <v>79</v>
      </c>
    </row>
    <row r="82" ht="20.25" customHeight="1"/>
    <row r="95" spans="1:3" ht="15.75">
      <c r="A95" s="84" t="s">
        <v>78</v>
      </c>
      <c r="B95" s="84"/>
      <c r="C95" s="85" t="s">
        <v>79</v>
      </c>
    </row>
  </sheetData>
  <sheetProtection/>
  <mergeCells count="9">
    <mergeCell ref="E1:F1"/>
    <mergeCell ref="E3:F3"/>
    <mergeCell ref="E2:F2"/>
    <mergeCell ref="A5:F5"/>
    <mergeCell ref="F7:F8"/>
    <mergeCell ref="A7:A8"/>
    <mergeCell ref="B7:B8"/>
    <mergeCell ref="C7:C8"/>
    <mergeCell ref="D7:E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1" r:id="rId2"/>
  <rowBreaks count="1" manualBreakCount="1">
    <brk id="6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21rsedo01</cp:lastModifiedBy>
  <cp:lastPrinted>2014-02-18T08:20:14Z</cp:lastPrinted>
  <dcterms:created xsi:type="dcterms:W3CDTF">2005-01-12T06:40:18Z</dcterms:created>
  <dcterms:modified xsi:type="dcterms:W3CDTF">2014-02-18T08:20:22Z</dcterms:modified>
  <cp:category/>
  <cp:version/>
  <cp:contentType/>
  <cp:contentStatus/>
</cp:coreProperties>
</file>